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Riguldi teed/"/>
    </mc:Choice>
  </mc:AlternateContent>
  <xr:revisionPtr revIDLastSave="4976" documentId="13_ncr:1_{527BB10C-8909-4436-9A7C-A24F53E7C016}" xr6:coauthVersionLast="47" xr6:coauthVersionMax="47" xr10:uidLastSave="{82D44B50-B620-4B9A-86E9-18E52443C048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11" l="1"/>
  <c r="F80" i="11"/>
  <c r="F81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100" i="11" l="1"/>
  <c r="F99" i="11"/>
  <c r="F75" i="11" l="1"/>
  <c r="F83" i="11" l="1"/>
  <c r="F84" i="11"/>
  <c r="F85" i="11"/>
  <c r="F86" i="11"/>
  <c r="F106" i="11" l="1"/>
  <c r="F103" i="11"/>
  <c r="F70" i="11" l="1"/>
  <c r="F71" i="11"/>
  <c r="F72" i="11"/>
  <c r="F73" i="11"/>
  <c r="F74" i="11"/>
  <c r="F76" i="11"/>
  <c r="F77" i="11"/>
  <c r="F78" i="11"/>
  <c r="F79" i="11"/>
  <c r="F82" i="11"/>
  <c r="F25" i="11" l="1"/>
  <c r="F24" i="11"/>
  <c r="F26" i="11"/>
  <c r="F27" i="11"/>
  <c r="F105" i="11"/>
  <c r="F104" i="11"/>
  <c r="F51" i="11"/>
  <c r="F50" i="11"/>
  <c r="F49" i="11"/>
  <c r="F47" i="11" l="1"/>
  <c r="F107" i="11"/>
  <c r="F101" i="11"/>
  <c r="F69" i="11"/>
  <c r="F68" i="11"/>
  <c r="F67" i="11"/>
  <c r="F66" i="11"/>
  <c r="F65" i="11"/>
  <c r="F64" i="11"/>
  <c r="F63" i="11"/>
  <c r="F62" i="11"/>
  <c r="F108" i="11" s="1"/>
  <c r="E109" i="11" s="1"/>
  <c r="F61" i="11"/>
  <c r="F60" i="11"/>
  <c r="F59" i="11"/>
  <c r="F58" i="11"/>
  <c r="F57" i="11"/>
  <c r="F56" i="11"/>
  <c r="F53" i="11" l="1"/>
  <c r="F52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</calcChain>
</file>

<file path=xl/sharedStrings.xml><?xml version="1.0" encoding="utf-8"?>
<sst xmlns="http://schemas.openxmlformats.org/spreadsheetml/2006/main" count="218" uniqueCount="88">
  <si>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</si>
  <si>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</si>
  <si>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</si>
  <si>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</si>
  <si>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</si>
  <si>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</si>
  <si>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</si>
  <si>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</si>
  <si>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</si>
  <si>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</si>
  <si>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</si>
  <si>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</si>
  <si>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</si>
  <si>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</si>
  <si>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</si>
  <si>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</si>
  <si>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</si>
  <si>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</si>
  <si>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</si>
  <si>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</si>
  <si>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</si>
  <si>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</si>
  <si>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</si>
  <si>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</si>
  <si>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</si>
  <si>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</si>
  <si>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</si>
  <si>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</si>
  <si>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</si>
  <si>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Plastist ning muud kiirelt lagunematud sidusnöörid/võrgud on keelatud.</t>
  </si>
  <si>
    <t>2 otsakut</t>
  </si>
  <si>
    <t>Tee rajatiste mahamärkimine</t>
  </si>
  <si>
    <t>Truupide mahamärkimine</t>
  </si>
  <si>
    <t>Liiklusmärgi 341 "Massipiirang" komplekti paigaldamine koos lisateatetahvliga 891b "Välja arvatud RMK loal" (suurusgrupp 2)</t>
  </si>
  <si>
    <t>2,17 km</t>
  </si>
  <si>
    <t>Võsa, peenmetsa ja metsa raie, koondamine hunnikutesse ja kokkuvedu 900m</t>
  </si>
  <si>
    <t>tm</t>
  </si>
  <si>
    <t>Lisa 1 - Hinnapakkumuse vorm hankes "Riguldi teede rekonstrueerimine"</t>
  </si>
  <si>
    <t>Dirhami metsatee (0,82 km) rekonstrueerimine</t>
  </si>
  <si>
    <t>Liiklusmärgi 644 "Dirhami metsatee" komplekti (2tk) paigaldamine</t>
  </si>
  <si>
    <t>Dirhami metsatee (0,82 km) rekonstrueerimine kokku</t>
  </si>
  <si>
    <t>Spordilaagri tee (4,20 km) rekonstrueerimine</t>
  </si>
  <si>
    <t>Spordilaagri tee (4,20 km) rekonstrueerimine kokku</t>
  </si>
  <si>
    <t>Liiklusmärgi 644 "Spordilaagri tee" komplekti (2tk) paigaldamine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</si>
  <si>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</si>
  <si>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</si>
  <si>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Riigiteelt 16127 Riguldi – Dirhami km 9,077 ja Dirhami metsateele Transpordiameti nõuetele vastavad mahasõidukoha rajamine s.h.</t>
  </si>
  <si>
    <t>Riigiteelt 11230 Harju-Risti – Riguldi – Võntküla km 38,981 ja Spordilaagri teele Transpordiameti nõuetele vastavad mahasõidukoha rajamine s.h.</t>
  </si>
  <si>
    <t>Tähispostide eemaldamine</t>
  </si>
  <si>
    <t>Ol.ol. mahasõidu likvideerimine</t>
  </si>
  <si>
    <t>Kasvupinnase eemaldamine (hkeskm=10cm), Ehituseks sobimatu pinnase kaevandamine ja Uute kraavide kaevamine</t>
  </si>
  <si>
    <t>Muldkeha ehitamine juurdeveetavast pinnasest (liiv (k≥0,5m/24h)) paigaldamine ja tihendamine (+materjal ja vedu karjäärist)</t>
  </si>
  <si>
    <t>Kruusast dreenkihi rajamine, sorteeritu kruus fr 0/63 mm (Pos 4), H=20sm (+materjal ja vedu karjäärist)</t>
  </si>
  <si>
    <t>Kruusaluse ehitamine H=20cm, sorteeritud kruus, Positsioon nr. 4, koos tihendamisega (+materjal ja vedu karjäärist)</t>
  </si>
  <si>
    <t>Mulde aluspinna planeerimine ja tihendamine</t>
  </si>
  <si>
    <t>Geotsekstiil (Deklareeritud tõmbetugevus MD/CMD ≥20 kN/m, 5,0 m lai, mittekootud), paigaldamine tihendatud ja profileeritud muldkehale</t>
  </si>
  <si>
    <t>Olemasoleva katendi freesimine, h=4cm</t>
  </si>
  <si>
    <t>Killustikalus (lubjakivikillustik) fr 32/63 kiilutud fr 12/16 kuluga 25kg/m² ja kiilutud fr 8/12 kuluga 15kg/m² rajamine H=20sm (+materjal ja vedu karjäärist)</t>
  </si>
  <si>
    <t xml:space="preserve"> Teekatte ehitamine H=10cm, purustatud kruus, Positsioon nr. 6, koos tihendamisega (+materjal ja vedu karjäärist)</t>
  </si>
  <si>
    <t>Pikivuugi kruntimine vuugiliimiga (ülemine kiht), kulu 80 g/m</t>
  </si>
  <si>
    <t>Vuugi kruntimine sitke naftabituumeniga (alumine kiht), kulu 100 g/m</t>
  </si>
  <si>
    <t>Tihedast asfaltbetoonist AC 16 surf kiht, h=9cm katte rajamine (+materjal ja vedu)</t>
  </si>
  <si>
    <t>Peenarde kindlustamine (Purustatud kruusast Positsioon nr. 6) H=9sm (+materjal ja vedu karjäärist)</t>
  </si>
  <si>
    <t>Muru kasvualuse rajamine ja külv, h= 10cm</t>
  </si>
  <si>
    <r>
      <t>m</t>
    </r>
    <r>
      <rPr>
        <vertAlign val="superscript"/>
        <sz val="8"/>
        <color theme="1"/>
        <rFont val="Arial"/>
        <family val="2"/>
      </rPr>
      <t>3</t>
    </r>
  </si>
  <si>
    <r>
      <t>m</t>
    </r>
    <r>
      <rPr>
        <vertAlign val="superscript"/>
        <sz val="8"/>
        <color theme="1"/>
        <rFont val="Arial"/>
        <family val="2"/>
      </rPr>
      <t>2</t>
    </r>
  </si>
  <si>
    <t>Kraavide puhastamine</t>
  </si>
  <si>
    <t>Tee- ja kraavitrassi, tee- ja keskkonnarajatiste aluse võsa kändude juurimine, vallitamine ja likvideerimine</t>
  </si>
  <si>
    <t>Tee- ja kraavitrassi, tee- ja keskkonnarajatiste aluse puittaimestiku kändude juurimine ekskavaatoriga</t>
  </si>
  <si>
    <t>Tee parameetrite ja -elementide mahamärkimine (telg, servad, nõvade siseservad)</t>
  </si>
  <si>
    <t>Olemasoleva maapinna/teemulde tasandamine ning töötlemine buldooseriga ühtlaseks aluseks</t>
  </si>
  <si>
    <t>Geotekstiili (Deklareeritud tõmbetugevus MD/CMD ≥20 kN/m, 5,0 m lai, mitte kootud kangas) paigaldamine tihendatud ja profileeritud muldkehale</t>
  </si>
  <si>
    <t>Kruusast teekatte ehitamine koos tihendamisega. Sorteeritud kruus fr 0-32mm, Pos 6. H=10cm (+materjal ja vedu karjäärist)</t>
  </si>
  <si>
    <t>Kruusast teealuse ehitamine koos tihendamisega. Purustatud kruus fr 0-63mm, Pos 4. H=20cm (+materjal ja vedu karjäärist)</t>
  </si>
  <si>
    <t>Mahasõidukohtade M3 katendi ehitamine koos tihendamisega (A=4.5m, L=10m, R=10m) s.h.</t>
  </si>
  <si>
    <t>Tee-elemendi katte ehitamine H=30cm, sorteeritud kruus, Positsioon nr. 4, koos tihendamisega (+materjal ja vedu karjäärist)</t>
  </si>
  <si>
    <t>Mahasõidukohtade M5 katendi ehitamine koos tihendamisega (A=4.5m, L=5m, R=5m) s.h.</t>
  </si>
  <si>
    <t>Tagasipööramiskoha TP-T katendi ehitamine koos tihendamisega s.h.</t>
  </si>
  <si>
    <t>Tee-elemendi katte ehitamine H=10cm, purustatud kruus, Positsioon nr. 6, koos tihendamisega (+materjal ja vedu karjäärist)</t>
  </si>
  <si>
    <t>Tee-elemendi aluse ehitamine H=20cm, sorteeritud kruus, Positsioon nr. 4, koos tihendamisega (+materjal ja vedu karjäärist)</t>
  </si>
  <si>
    <t>Truupide täitepinnas (l, krl) koos tihendamisega (+materjal ja vedu karjäärist)</t>
  </si>
  <si>
    <t>Kruusa lisamine truubi kohale, Sorteeritud kruus, Positsioon nr. 4 (+materjal ja vedu karjäärist)</t>
  </si>
  <si>
    <t>Di=40cm plasttruubi torustiku, tüüp 40PT, ehitamine (profileeritud plasttoru, SN8)</t>
  </si>
  <si>
    <t>Di=50cm plasttruubi torustiku, tüüp 50PT, ehitamine (profileeritud plasttoru, SN8)</t>
  </si>
  <si>
    <t>Ø40cm plasttruubi mattotsaku ehitamine (tüüp KOK)</t>
  </si>
  <si>
    <t>Ø50cm plasttruubi mattotsaku ehitamine (tüüp MAO)</t>
  </si>
  <si>
    <t>Pk-28 lähedal asuva ümberpööramiskoha ja teekatendi ühtlustamine, Pk-40 ja Pk-41 vahelisel alal laoplatsi ja teekatendi ühtlustamine, tee lõppu rajatava tagasipööramiskoha lõunapoolse haara ja Tuksi metsatee ühendamine (kruus fr 0-32mm, Pos 6. H=10cm) (+materjal ja vedu karjäärist)</t>
  </si>
  <si>
    <t>Tagasipööramiskoha TP-L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</si>
</sst>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9" fillId="0" borderId="14" xfId="5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1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 wrapText="1"/>
    </xf>
    <xf numFmtId="164" fontId="2" fillId="0" borderId="14" xfId="0" applyNumberFormat="1" applyFont="1" applyBorder="1" applyAlignment="1">
      <alignment horizontal="center" vertical="center"/>
    </xf>
    <xf numFmtId="164" fontId="29" fillId="0" borderId="14" xfId="0" applyNumberFormat="1" applyFont="1" applyBorder="1" applyAlignment="1">
      <alignment horizontal="right" vertical="center" wrapText="1"/>
    </xf>
    <xf numFmtId="0" fontId="31" fillId="0" borderId="14" xfId="73" applyFont="1" applyBorder="1" applyAlignment="1">
      <alignment horizontal="left" vertical="center" wrapText="1"/>
    </xf>
    <xf numFmtId="0" fontId="32" fillId="0" borderId="14" xfId="0" applyFont="1" applyBorder="1" applyAlignment="1">
      <alignment horizontal="center" vertical="center"/>
    </xf>
    <xf numFmtId="0" fontId="33" fillId="0" borderId="14" xfId="0" applyFont="1" applyBorder="1" applyAlignment="1">
      <alignment horizontal="left" vertical="center" wrapText="1"/>
    </xf>
    <xf numFmtId="0" fontId="32" fillId="25" borderId="14" xfId="0" applyFont="1" applyFill="1" applyBorder="1" applyAlignment="1">
      <alignment horizontal="center" vertical="center" wrapText="1"/>
    </xf>
    <xf numFmtId="0" fontId="30" fillId="25" borderId="14" xfId="0" applyFont="1" applyFill="1" applyBorder="1" applyAlignment="1">
      <alignment horizontal="right" vertical="center" wrapText="1"/>
    </xf>
    <xf numFmtId="0" fontId="29" fillId="0" borderId="14" xfId="0" applyFont="1" applyBorder="1" applyAlignment="1" applyProtection="1">
      <alignment horizontal="right" vertical="center" wrapText="1"/>
      <protection hidden="1"/>
    </xf>
    <xf numFmtId="0" fontId="29" fillId="0" borderId="29" xfId="51" applyFont="1" applyBorder="1" applyAlignment="1">
      <alignment horizontal="right" vertical="center" wrapText="1"/>
    </xf>
    <xf numFmtId="0" fontId="29" fillId="0" borderId="24" xfId="0" applyFont="1" applyBorder="1" applyAlignment="1">
      <alignment horizontal="right" vertical="center" wrapText="1"/>
    </xf>
    <xf numFmtId="0" fontId="32" fillId="25" borderId="14" xfId="0" applyFont="1" applyFill="1" applyBorder="1" applyAlignment="1">
      <alignment horizontal="right" vertical="center" wrapText="1"/>
    </xf>
    <xf numFmtId="0" fontId="31" fillId="25" borderId="14" xfId="0" applyFont="1" applyFill="1" applyBorder="1" applyAlignment="1">
      <alignment vertical="center" wrapText="1"/>
    </xf>
    <xf numFmtId="0" fontId="32" fillId="25" borderId="14" xfId="0" applyFont="1" applyFill="1" applyBorder="1" applyAlignment="1">
      <alignment horizontal="center" vertical="center"/>
    </xf>
    <xf numFmtId="2" fontId="32" fillId="25" borderId="14" xfId="0" applyNumberFormat="1" applyFont="1" applyFill="1" applyBorder="1" applyAlignment="1">
      <alignment horizontal="right" vertical="center"/>
    </xf>
    <xf numFmtId="0" fontId="32" fillId="25" borderId="14" xfId="0" applyFont="1" applyFill="1" applyBorder="1" applyAlignment="1">
      <alignment horizontal="right" vertical="center"/>
    </xf>
    <xf numFmtId="0" fontId="32" fillId="25" borderId="14" xfId="0" applyFont="1" applyFill="1" applyBorder="1" applyAlignment="1">
      <alignment horizontal="left" vertical="center" wrapText="1"/>
    </xf>
    <xf numFmtId="3" fontId="32" fillId="25" borderId="14" xfId="0" applyNumberFormat="1" applyFont="1" applyFill="1" applyBorder="1" applyAlignment="1">
      <alignment horizontal="right" vertical="center"/>
    </xf>
    <xf numFmtId="0" fontId="33" fillId="25" borderId="14" xfId="0" applyFont="1" applyFill="1" applyBorder="1" applyAlignment="1">
      <alignment horizontal="left" vertical="center" wrapText="1"/>
    </xf>
    <xf numFmtId="1" fontId="32" fillId="25" borderId="14" xfId="0" applyNumberFormat="1" applyFont="1" applyFill="1" applyBorder="1" applyAlignment="1">
      <alignment horizontal="right" vertical="center" wrapText="1"/>
    </xf>
    <xf numFmtId="0" fontId="3" fillId="25" borderId="14" xfId="0" applyFont="1" applyFill="1" applyBorder="1" applyAlignment="1">
      <alignment horizontal="left" vertical="center" wrapText="1"/>
    </xf>
    <xf numFmtId="1" fontId="32" fillId="25" borderId="14" xfId="0" applyNumberFormat="1" applyFont="1" applyFill="1" applyBorder="1" applyAlignment="1">
      <alignment horizontal="right" vertical="center"/>
    </xf>
    <xf numFmtId="0" fontId="32" fillId="25" borderId="14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21"/>
  <sheetViews>
    <sheetView tabSelected="1" topLeftCell="A25" workbookViewId="0">
      <selection activeCell="B36" sqref="B36"/>
    </sheetView>
  </sheetViews>
  <sheetFormatPr defaultColWidth="9.140625" defaultRowHeight="11.25" x14ac:dyDescent="0.2"/>
  <cols>
    <col min="1" max="1" width="3.28515625" style="3" customWidth="1"/>
    <col min="2" max="2" width="53.28515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5" customHeight="1" x14ac:dyDescent="0.2">
      <c r="A1" s="70" t="s">
        <v>37</v>
      </c>
      <c r="B1" s="71"/>
      <c r="C1" s="71"/>
      <c r="D1" s="71"/>
      <c r="E1" s="71"/>
      <c r="F1" s="71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72" t="s">
        <v>2</v>
      </c>
      <c r="B5" s="75" t="s">
        <v>0</v>
      </c>
      <c r="C5" s="75" t="s">
        <v>3</v>
      </c>
      <c r="D5" s="75" t="s">
        <v>4</v>
      </c>
      <c r="E5" s="78" t="s">
        <v>5</v>
      </c>
      <c r="F5" s="81" t="s">
        <v>6</v>
      </c>
    </row>
    <row r="6" spans="1:47" s="4" customFormat="1" ht="12.75" x14ac:dyDescent="0.2">
      <c r="A6" s="73"/>
      <c r="B6" s="76"/>
      <c r="C6" s="76"/>
      <c r="D6" s="76"/>
      <c r="E6" s="79"/>
      <c r="F6" s="82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74"/>
      <c r="B7" s="77"/>
      <c r="C7" s="77"/>
      <c r="D7" s="13" t="s">
        <v>34</v>
      </c>
      <c r="E7" s="80"/>
      <c r="F7" s="83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60" t="s">
        <v>38</v>
      </c>
      <c r="B8" s="61"/>
      <c r="C8" s="61"/>
      <c r="D8" s="61"/>
      <c r="E8" s="61"/>
      <c r="F8" s="62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">
      <c r="A9" s="12">
        <v>1</v>
      </c>
      <c r="B9" s="39" t="s">
        <v>35</v>
      </c>
      <c r="C9" s="40" t="s">
        <v>36</v>
      </c>
      <c r="D9" s="16">
        <v>5</v>
      </c>
      <c r="E9" s="10"/>
      <c r="F9" s="11">
        <f t="shared" ref="F9:F46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" customHeight="1" x14ac:dyDescent="0.2">
      <c r="A10" s="12">
        <v>2</v>
      </c>
      <c r="B10" s="48" t="s">
        <v>67</v>
      </c>
      <c r="C10" s="49" t="s">
        <v>17</v>
      </c>
      <c r="D10" s="50">
        <v>0.33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">
      <c r="A11" s="12">
        <v>3</v>
      </c>
      <c r="B11" s="48" t="s">
        <v>68</v>
      </c>
      <c r="C11" s="49" t="s">
        <v>17</v>
      </c>
      <c r="D11" s="50">
        <v>0.41000000000000003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4</v>
      </c>
      <c r="B12" s="52" t="s">
        <v>69</v>
      </c>
      <c r="C12" s="49" t="s">
        <v>11</v>
      </c>
      <c r="D12" s="51">
        <v>820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">
      <c r="A13" s="12">
        <v>5</v>
      </c>
      <c r="B13" s="52" t="s">
        <v>31</v>
      </c>
      <c r="C13" s="49" t="s">
        <v>10</v>
      </c>
      <c r="D13" s="51">
        <v>6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6</v>
      </c>
      <c r="B14" s="52" t="s">
        <v>70</v>
      </c>
      <c r="C14" s="49" t="s">
        <v>65</v>
      </c>
      <c r="D14" s="53">
        <v>5166.0000000000009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">
      <c r="A15" s="12">
        <v>7</v>
      </c>
      <c r="B15" s="19" t="s">
        <v>71</v>
      </c>
      <c r="C15" s="49" t="s">
        <v>65</v>
      </c>
      <c r="D15" s="53">
        <v>3770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8</v>
      </c>
      <c r="B16" s="52" t="s">
        <v>72</v>
      </c>
      <c r="C16" s="49" t="s">
        <v>64</v>
      </c>
      <c r="D16" s="53">
        <v>351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">
      <c r="A17" s="12">
        <v>9</v>
      </c>
      <c r="B17" s="52" t="s">
        <v>73</v>
      </c>
      <c r="C17" s="49" t="s">
        <v>64</v>
      </c>
      <c r="D17" s="53">
        <v>769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" customHeight="1" x14ac:dyDescent="0.2">
      <c r="A18" s="12">
        <v>10</v>
      </c>
      <c r="B18" s="54" t="s">
        <v>74</v>
      </c>
      <c r="C18" s="42" t="s">
        <v>10</v>
      </c>
      <c r="D18" s="47">
        <v>2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11</v>
      </c>
      <c r="B19" s="33" t="s">
        <v>75</v>
      </c>
      <c r="C19" s="42" t="s">
        <v>64</v>
      </c>
      <c r="D19" s="47">
        <v>60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" customHeight="1" x14ac:dyDescent="0.2">
      <c r="A20" s="12">
        <v>12</v>
      </c>
      <c r="B20" s="33" t="s">
        <v>55</v>
      </c>
      <c r="C20" s="42" t="s">
        <v>65</v>
      </c>
      <c r="D20" s="47">
        <v>200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5" customHeight="1" x14ac:dyDescent="0.2">
      <c r="A21" s="12">
        <v>13</v>
      </c>
      <c r="B21" s="54" t="s">
        <v>76</v>
      </c>
      <c r="C21" s="42" t="s">
        <v>10</v>
      </c>
      <c r="D21" s="47">
        <v>2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14</v>
      </c>
      <c r="B22" s="33" t="s">
        <v>75</v>
      </c>
      <c r="C22" s="42" t="s">
        <v>64</v>
      </c>
      <c r="D22" s="47">
        <v>30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15</v>
      </c>
      <c r="B23" s="33" t="s">
        <v>55</v>
      </c>
      <c r="C23" s="42" t="s">
        <v>65</v>
      </c>
      <c r="D23" s="47">
        <v>94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">
      <c r="A24" s="12">
        <v>16</v>
      </c>
      <c r="B24" s="56" t="s">
        <v>77</v>
      </c>
      <c r="C24" s="42" t="s">
        <v>10</v>
      </c>
      <c r="D24" s="47">
        <v>1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">
      <c r="A25" s="12">
        <v>17</v>
      </c>
      <c r="B25" s="33" t="s">
        <v>78</v>
      </c>
      <c r="C25" s="42" t="s">
        <v>64</v>
      </c>
      <c r="D25" s="55">
        <v>70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">
      <c r="A26" s="12">
        <v>18</v>
      </c>
      <c r="B26" s="33" t="s">
        <v>79</v>
      </c>
      <c r="C26" s="42" t="s">
        <v>64</v>
      </c>
      <c r="D26" s="47">
        <v>154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19</v>
      </c>
      <c r="B27" s="33" t="s">
        <v>55</v>
      </c>
      <c r="C27" s="42" t="s">
        <v>65</v>
      </c>
      <c r="D27" s="47">
        <v>770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" customHeight="1" x14ac:dyDescent="0.2">
      <c r="A28" s="12">
        <v>20</v>
      </c>
      <c r="B28" s="41" t="s">
        <v>46</v>
      </c>
      <c r="C28" s="37" t="s">
        <v>10</v>
      </c>
      <c r="D28" s="35">
        <v>1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5" customHeight="1" x14ac:dyDescent="0.2">
      <c r="A29" s="12">
        <v>21</v>
      </c>
      <c r="B29" s="33" t="s">
        <v>48</v>
      </c>
      <c r="C29" s="42" t="s">
        <v>10</v>
      </c>
      <c r="D29" s="35">
        <v>1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5" customHeight="1" x14ac:dyDescent="0.2">
      <c r="A30" s="12">
        <v>22</v>
      </c>
      <c r="B30" s="34" t="s">
        <v>49</v>
      </c>
      <c r="C30" s="42" t="s">
        <v>10</v>
      </c>
      <c r="D30" s="35">
        <v>1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">
      <c r="A31" s="12">
        <v>23</v>
      </c>
      <c r="B31" s="36" t="s">
        <v>50</v>
      </c>
      <c r="C31" s="42" t="s">
        <v>64</v>
      </c>
      <c r="D31" s="35">
        <v>39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">
      <c r="A32" s="12">
        <v>24</v>
      </c>
      <c r="B32" s="38" t="s">
        <v>51</v>
      </c>
      <c r="C32" s="42" t="s">
        <v>64</v>
      </c>
      <c r="D32" s="35">
        <v>18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21" customHeight="1" x14ac:dyDescent="0.2">
      <c r="A33" s="12">
        <v>25</v>
      </c>
      <c r="B33" s="38" t="s">
        <v>52</v>
      </c>
      <c r="C33" s="42" t="s">
        <v>65</v>
      </c>
      <c r="D33" s="35">
        <v>161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" customHeight="1" x14ac:dyDescent="0.2">
      <c r="A34" s="12">
        <v>26</v>
      </c>
      <c r="B34" s="38" t="s">
        <v>53</v>
      </c>
      <c r="C34" s="42" t="s">
        <v>65</v>
      </c>
      <c r="D34" s="35">
        <v>146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10.5" customHeight="1" x14ac:dyDescent="0.2">
      <c r="A35" s="12">
        <v>27</v>
      </c>
      <c r="B35" s="38" t="s">
        <v>54</v>
      </c>
      <c r="C35" s="42" t="s">
        <v>65</v>
      </c>
      <c r="D35" s="35">
        <v>326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21" customHeight="1" x14ac:dyDescent="0.2">
      <c r="A36" s="12">
        <v>28</v>
      </c>
      <c r="B36" s="38" t="s">
        <v>55</v>
      </c>
      <c r="C36" s="42" t="s">
        <v>65</v>
      </c>
      <c r="D36" s="35">
        <v>320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10.5" customHeight="1" x14ac:dyDescent="0.2">
      <c r="A37" s="12">
        <v>29</v>
      </c>
      <c r="B37" s="38" t="s">
        <v>56</v>
      </c>
      <c r="C37" s="42" t="s">
        <v>65</v>
      </c>
      <c r="D37" s="35">
        <v>8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31.5" customHeight="1" x14ac:dyDescent="0.2">
      <c r="A38" s="12">
        <v>30</v>
      </c>
      <c r="B38" s="38" t="s">
        <v>57</v>
      </c>
      <c r="C38" s="42" t="s">
        <v>65</v>
      </c>
      <c r="D38" s="35">
        <v>149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21" customHeight="1" x14ac:dyDescent="0.2">
      <c r="A39" s="12">
        <v>31</v>
      </c>
      <c r="B39" s="38" t="s">
        <v>58</v>
      </c>
      <c r="C39" s="42" t="s">
        <v>65</v>
      </c>
      <c r="D39" s="35">
        <v>122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4" customFormat="1" ht="10.5" customHeight="1" x14ac:dyDescent="0.2">
      <c r="A40" s="12">
        <v>32</v>
      </c>
      <c r="B40" s="38" t="s">
        <v>59</v>
      </c>
      <c r="C40" s="42" t="s">
        <v>11</v>
      </c>
      <c r="D40" s="35">
        <v>25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50" s="4" customFormat="1" ht="10.5" customHeight="1" x14ac:dyDescent="0.2">
      <c r="A41" s="12">
        <v>33</v>
      </c>
      <c r="B41" s="38" t="s">
        <v>60</v>
      </c>
      <c r="C41" s="42" t="s">
        <v>11</v>
      </c>
      <c r="D41" s="35">
        <v>25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21" customHeight="1" x14ac:dyDescent="0.2">
      <c r="A42" s="12">
        <v>34</v>
      </c>
      <c r="B42" s="38" t="s">
        <v>61</v>
      </c>
      <c r="C42" s="42" t="s">
        <v>65</v>
      </c>
      <c r="D42" s="35">
        <v>132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4" customFormat="1" ht="21" customHeight="1" x14ac:dyDescent="0.2">
      <c r="A43" s="12">
        <v>35</v>
      </c>
      <c r="B43" s="38" t="s">
        <v>62</v>
      </c>
      <c r="C43" s="42" t="s">
        <v>65</v>
      </c>
      <c r="D43" s="35">
        <v>54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50" s="4" customFormat="1" ht="10.5" customHeight="1" x14ac:dyDescent="0.2">
      <c r="A44" s="12">
        <v>36</v>
      </c>
      <c r="B44" s="38" t="s">
        <v>63</v>
      </c>
      <c r="C44" s="42" t="s">
        <v>65</v>
      </c>
      <c r="D44" s="35">
        <v>135</v>
      </c>
      <c r="E44" s="10"/>
      <c r="F44" s="11">
        <f t="shared" si="0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50" s="21" customFormat="1" ht="21.6" customHeight="1" x14ac:dyDescent="0.2">
      <c r="A45" s="12">
        <v>37</v>
      </c>
      <c r="B45" s="19" t="s">
        <v>33</v>
      </c>
      <c r="C45" s="23" t="s">
        <v>18</v>
      </c>
      <c r="D45" s="20">
        <v>1</v>
      </c>
      <c r="E45" s="10"/>
      <c r="F45" s="11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</row>
    <row r="46" spans="1:50" s="4" customFormat="1" ht="21.6" customHeight="1" x14ac:dyDescent="0.2">
      <c r="A46" s="12">
        <v>38</v>
      </c>
      <c r="B46" s="22" t="s">
        <v>27</v>
      </c>
      <c r="C46" s="23" t="s">
        <v>18</v>
      </c>
      <c r="D46" s="24">
        <v>1</v>
      </c>
      <c r="E46" s="10"/>
      <c r="F46" s="11">
        <f t="shared" si="0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50" s="4" customFormat="1" ht="10.9" customHeight="1" x14ac:dyDescent="0.2">
      <c r="A47" s="12">
        <v>39</v>
      </c>
      <c r="B47" s="22" t="s">
        <v>39</v>
      </c>
      <c r="C47" s="23" t="s">
        <v>18</v>
      </c>
      <c r="D47" s="24">
        <v>1</v>
      </c>
      <c r="E47" s="10"/>
      <c r="F47" s="11">
        <f>SUM(D47*E47)</f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50" s="26" customFormat="1" ht="12.6" customHeight="1" x14ac:dyDescent="0.2">
      <c r="A48" s="60" t="s">
        <v>13</v>
      </c>
      <c r="B48" s="61"/>
      <c r="C48" s="61"/>
      <c r="D48" s="61"/>
      <c r="E48" s="61"/>
      <c r="F48" s="62"/>
      <c r="G48" s="25"/>
      <c r="H48" s="25"/>
    </row>
    <row r="49" spans="1:47" s="4" customFormat="1" ht="10.9" customHeight="1" x14ac:dyDescent="0.2">
      <c r="A49" s="12">
        <v>40</v>
      </c>
      <c r="B49" s="18" t="s">
        <v>14</v>
      </c>
      <c r="C49" s="14" t="s">
        <v>10</v>
      </c>
      <c r="D49" s="16">
        <v>1</v>
      </c>
      <c r="E49" s="17"/>
      <c r="F49" s="11">
        <f t="shared" ref="F49:F51" si="1"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7" s="4" customFormat="1" ht="21.6" customHeight="1" x14ac:dyDescent="0.2">
      <c r="A50" s="12">
        <v>41</v>
      </c>
      <c r="B50" s="18" t="s">
        <v>28</v>
      </c>
      <c r="C50" s="14" t="s">
        <v>10</v>
      </c>
      <c r="D50" s="16">
        <v>1</v>
      </c>
      <c r="E50" s="17"/>
      <c r="F50" s="11">
        <f t="shared" si="1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7" s="4" customFormat="1" ht="32.450000000000003" customHeight="1" x14ac:dyDescent="0.2">
      <c r="A51" s="12">
        <v>42</v>
      </c>
      <c r="B51" s="18" t="s">
        <v>15</v>
      </c>
      <c r="C51" s="14" t="s">
        <v>16</v>
      </c>
      <c r="D51" s="16">
        <v>1</v>
      </c>
      <c r="E51" s="17"/>
      <c r="F51" s="11">
        <f t="shared" si="1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7" s="26" customFormat="1" ht="10.9" customHeight="1" x14ac:dyDescent="0.2">
      <c r="A52" s="12">
        <v>43</v>
      </c>
      <c r="B52" s="19" t="s">
        <v>19</v>
      </c>
      <c r="C52" s="27" t="s">
        <v>16</v>
      </c>
      <c r="D52" s="28">
        <v>1</v>
      </c>
      <c r="E52" s="29"/>
      <c r="F52" s="11">
        <f t="shared" ref="F52:F53" si="2">SUM(D52*E52)</f>
        <v>0</v>
      </c>
      <c r="G52" s="25"/>
      <c r="H52" s="25"/>
    </row>
    <row r="53" spans="1:47" s="26" customFormat="1" ht="10.9" customHeight="1" x14ac:dyDescent="0.2">
      <c r="A53" s="12">
        <v>44</v>
      </c>
      <c r="B53" s="19" t="s">
        <v>20</v>
      </c>
      <c r="C53" s="27" t="s">
        <v>17</v>
      </c>
      <c r="D53" s="30">
        <v>0.33</v>
      </c>
      <c r="E53" s="29"/>
      <c r="F53" s="11">
        <f t="shared" si="2"/>
        <v>0</v>
      </c>
      <c r="G53" s="25"/>
    </row>
    <row r="54" spans="1:47" s="4" customFormat="1" ht="12.6" customHeight="1" thickBot="1" x14ac:dyDescent="0.25">
      <c r="A54" s="63" t="s">
        <v>40</v>
      </c>
      <c r="B54" s="64"/>
      <c r="C54" s="64"/>
      <c r="D54" s="64"/>
      <c r="E54" s="65"/>
      <c r="F54" s="31">
        <f>SUM(F9:F53)</f>
        <v>0</v>
      </c>
      <c r="G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2.6" customHeight="1" x14ac:dyDescent="0.2">
      <c r="A55" s="60" t="s">
        <v>41</v>
      </c>
      <c r="B55" s="61"/>
      <c r="C55" s="61"/>
      <c r="D55" s="61"/>
      <c r="E55" s="61"/>
      <c r="F55" s="62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" customHeight="1" x14ac:dyDescent="0.2">
      <c r="A56" s="12">
        <v>45</v>
      </c>
      <c r="B56" s="39" t="s">
        <v>35</v>
      </c>
      <c r="C56" s="40" t="s">
        <v>36</v>
      </c>
      <c r="D56" s="16">
        <v>5</v>
      </c>
      <c r="E56" s="10"/>
      <c r="F56" s="11">
        <f t="shared" ref="F56:F101" si="3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" customHeight="1" x14ac:dyDescent="0.2">
      <c r="A57" s="12">
        <v>46</v>
      </c>
      <c r="B57" s="48" t="s">
        <v>68</v>
      </c>
      <c r="C57" s="49" t="s">
        <v>17</v>
      </c>
      <c r="D57" s="50">
        <v>1.46</v>
      </c>
      <c r="E57" s="10"/>
      <c r="F57" s="11">
        <f t="shared" si="3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5" customHeight="1" x14ac:dyDescent="0.2">
      <c r="A58" s="12">
        <v>47</v>
      </c>
      <c r="B58" s="52" t="s">
        <v>32</v>
      </c>
      <c r="C58" s="49" t="s">
        <v>10</v>
      </c>
      <c r="D58" s="57">
        <v>2</v>
      </c>
      <c r="E58" s="10"/>
      <c r="F58" s="11">
        <f t="shared" si="3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" customHeight="1" x14ac:dyDescent="0.2">
      <c r="A59" s="12">
        <v>48</v>
      </c>
      <c r="B59" s="58" t="s">
        <v>80</v>
      </c>
      <c r="C59" s="49" t="s">
        <v>64</v>
      </c>
      <c r="D59" s="51">
        <v>15</v>
      </c>
      <c r="E59" s="10"/>
      <c r="F59" s="11">
        <f t="shared" si="3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" customHeight="1" x14ac:dyDescent="0.2">
      <c r="A60" s="12">
        <v>49</v>
      </c>
      <c r="B60" s="52" t="s">
        <v>81</v>
      </c>
      <c r="C60" s="49" t="s">
        <v>64</v>
      </c>
      <c r="D60" s="57">
        <v>5</v>
      </c>
      <c r="E60" s="10"/>
      <c r="F60" s="11">
        <f t="shared" si="3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" customHeight="1" x14ac:dyDescent="0.2">
      <c r="A61" s="12">
        <v>50</v>
      </c>
      <c r="B61" s="52" t="s">
        <v>82</v>
      </c>
      <c r="C61" s="49" t="s">
        <v>11</v>
      </c>
      <c r="D61" s="57">
        <v>11</v>
      </c>
      <c r="E61" s="10"/>
      <c r="F61" s="11">
        <f t="shared" si="3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" customHeight="1" x14ac:dyDescent="0.2">
      <c r="A62" s="12">
        <v>51</v>
      </c>
      <c r="B62" s="52" t="s">
        <v>83</v>
      </c>
      <c r="C62" s="49" t="s">
        <v>11</v>
      </c>
      <c r="D62" s="57">
        <v>10</v>
      </c>
      <c r="E62" s="10"/>
      <c r="F62" s="11">
        <f t="shared" si="3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10.5" customHeight="1" x14ac:dyDescent="0.2">
      <c r="A63" s="12">
        <v>52</v>
      </c>
      <c r="B63" s="52" t="s">
        <v>84</v>
      </c>
      <c r="C63" s="49" t="s">
        <v>30</v>
      </c>
      <c r="D63" s="57">
        <v>1</v>
      </c>
      <c r="E63" s="10"/>
      <c r="F63" s="11">
        <f t="shared" si="3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5" customHeight="1" x14ac:dyDescent="0.2">
      <c r="A64" s="12">
        <v>53</v>
      </c>
      <c r="B64" s="52" t="s">
        <v>85</v>
      </c>
      <c r="C64" s="49" t="s">
        <v>30</v>
      </c>
      <c r="D64" s="57">
        <v>1</v>
      </c>
      <c r="E64" s="10"/>
      <c r="F64" s="11">
        <f t="shared" si="3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21" customHeight="1" x14ac:dyDescent="0.2">
      <c r="A65" s="12">
        <v>54</v>
      </c>
      <c r="B65" s="52" t="s">
        <v>69</v>
      </c>
      <c r="C65" s="49" t="s">
        <v>11</v>
      </c>
      <c r="D65" s="53">
        <v>4200</v>
      </c>
      <c r="E65" s="10"/>
      <c r="F65" s="11">
        <f t="shared" si="3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10.5" customHeight="1" x14ac:dyDescent="0.2">
      <c r="A66" s="12">
        <v>55</v>
      </c>
      <c r="B66" s="52" t="s">
        <v>31</v>
      </c>
      <c r="C66" s="49" t="s">
        <v>10</v>
      </c>
      <c r="D66" s="51">
        <v>22</v>
      </c>
      <c r="E66" s="10"/>
      <c r="F66" s="11">
        <f t="shared" si="3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21" customHeight="1" x14ac:dyDescent="0.2">
      <c r="A67" s="12">
        <v>56</v>
      </c>
      <c r="B67" s="52" t="s">
        <v>70</v>
      </c>
      <c r="C67" s="49" t="s">
        <v>65</v>
      </c>
      <c r="D67" s="53">
        <v>26460.000000000004</v>
      </c>
      <c r="E67" s="10"/>
      <c r="F67" s="11">
        <f t="shared" si="3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" customHeight="1" x14ac:dyDescent="0.2">
      <c r="A68" s="12">
        <v>57</v>
      </c>
      <c r="B68" s="19" t="s">
        <v>71</v>
      </c>
      <c r="C68" s="49" t="s">
        <v>65</v>
      </c>
      <c r="D68" s="53">
        <v>20040</v>
      </c>
      <c r="E68" s="10"/>
      <c r="F68" s="11">
        <f t="shared" si="3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" customHeight="1" x14ac:dyDescent="0.2">
      <c r="A69" s="12">
        <v>58</v>
      </c>
      <c r="B69" s="52" t="s">
        <v>72</v>
      </c>
      <c r="C69" s="49" t="s">
        <v>64</v>
      </c>
      <c r="D69" s="53">
        <v>1886</v>
      </c>
      <c r="E69" s="10"/>
      <c r="F69" s="11">
        <f t="shared" si="3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" customHeight="1" x14ac:dyDescent="0.2">
      <c r="A70" s="12">
        <v>59</v>
      </c>
      <c r="B70" s="52" t="s">
        <v>73</v>
      </c>
      <c r="C70" s="49" t="s">
        <v>64</v>
      </c>
      <c r="D70" s="53">
        <v>4122</v>
      </c>
      <c r="E70" s="10"/>
      <c r="F70" s="11">
        <f t="shared" ref="F70:F82" si="4">SUM(D70*E70)</f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47.25" customHeight="1" x14ac:dyDescent="0.2">
      <c r="A71" s="12">
        <v>60</v>
      </c>
      <c r="B71" s="52" t="s">
        <v>86</v>
      </c>
      <c r="C71" s="42" t="s">
        <v>64</v>
      </c>
      <c r="D71" s="47">
        <v>13</v>
      </c>
      <c r="E71" s="10"/>
      <c r="F71" s="11">
        <f t="shared" si="4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" customHeight="1" x14ac:dyDescent="0.2">
      <c r="A72" s="12">
        <v>61</v>
      </c>
      <c r="B72" s="54" t="s">
        <v>74</v>
      </c>
      <c r="C72" s="42" t="s">
        <v>10</v>
      </c>
      <c r="D72" s="47">
        <v>2</v>
      </c>
      <c r="E72" s="10"/>
      <c r="F72" s="11">
        <f t="shared" si="4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" customHeight="1" x14ac:dyDescent="0.2">
      <c r="A73" s="12">
        <v>62</v>
      </c>
      <c r="B73" s="33" t="s">
        <v>75</v>
      </c>
      <c r="C73" s="42" t="s">
        <v>64</v>
      </c>
      <c r="D73" s="47">
        <v>60</v>
      </c>
      <c r="E73" s="10"/>
      <c r="F73" s="11">
        <f t="shared" si="4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" customHeight="1" x14ac:dyDescent="0.2">
      <c r="A74" s="12">
        <v>63</v>
      </c>
      <c r="B74" s="33" t="s">
        <v>55</v>
      </c>
      <c r="C74" s="42" t="s">
        <v>65</v>
      </c>
      <c r="D74" s="47">
        <v>200</v>
      </c>
      <c r="E74" s="10"/>
      <c r="F74" s="11">
        <f t="shared" si="4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" customHeight="1" x14ac:dyDescent="0.2">
      <c r="A75" s="12">
        <v>64</v>
      </c>
      <c r="B75" s="54" t="s">
        <v>76</v>
      </c>
      <c r="C75" s="42" t="s">
        <v>10</v>
      </c>
      <c r="D75" s="47">
        <v>18</v>
      </c>
      <c r="E75" s="10"/>
      <c r="F75" s="11">
        <f>SUM(D75*E75)</f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" customHeight="1" x14ac:dyDescent="0.2">
      <c r="A76" s="12">
        <v>65</v>
      </c>
      <c r="B76" s="33" t="s">
        <v>75</v>
      </c>
      <c r="C76" s="42" t="s">
        <v>64</v>
      </c>
      <c r="D76" s="47">
        <v>270</v>
      </c>
      <c r="E76" s="10"/>
      <c r="F76" s="11">
        <f t="shared" si="4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" customHeight="1" x14ac:dyDescent="0.2">
      <c r="A77" s="12">
        <v>66</v>
      </c>
      <c r="B77" s="33" t="s">
        <v>55</v>
      </c>
      <c r="C77" s="42" t="s">
        <v>65</v>
      </c>
      <c r="D77" s="47">
        <v>846</v>
      </c>
      <c r="E77" s="10"/>
      <c r="F77" s="11">
        <f t="shared" si="4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" customHeight="1" x14ac:dyDescent="0.2">
      <c r="A78" s="12">
        <v>67</v>
      </c>
      <c r="B78" s="56" t="s">
        <v>87</v>
      </c>
      <c r="C78" s="42" t="s">
        <v>10</v>
      </c>
      <c r="D78" s="47">
        <v>1</v>
      </c>
      <c r="E78" s="10"/>
      <c r="F78" s="11">
        <f t="shared" si="4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" customHeight="1" x14ac:dyDescent="0.2">
      <c r="A79" s="12">
        <v>68</v>
      </c>
      <c r="B79" s="33" t="s">
        <v>78</v>
      </c>
      <c r="C79" s="42" t="s">
        <v>64</v>
      </c>
      <c r="D79" s="55">
        <v>70</v>
      </c>
      <c r="E79" s="10"/>
      <c r="F79" s="11">
        <f t="shared" si="4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" customHeight="1" x14ac:dyDescent="0.2">
      <c r="A80" s="12">
        <v>69</v>
      </c>
      <c r="B80" s="33" t="s">
        <v>79</v>
      </c>
      <c r="C80" s="42" t="s">
        <v>64</v>
      </c>
      <c r="D80" s="47">
        <v>154</v>
      </c>
      <c r="E80" s="10"/>
      <c r="F80" s="11">
        <f t="shared" ref="F80:F81" si="5">SUM(D80*E80)</f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21" customHeight="1" x14ac:dyDescent="0.2">
      <c r="A81" s="12">
        <v>70</v>
      </c>
      <c r="B81" s="33" t="s">
        <v>55</v>
      </c>
      <c r="C81" s="42" t="s">
        <v>65</v>
      </c>
      <c r="D81" s="47">
        <v>770</v>
      </c>
      <c r="E81" s="10"/>
      <c r="F81" s="11">
        <f t="shared" si="5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31.5" customHeight="1" x14ac:dyDescent="0.2">
      <c r="A82" s="12">
        <v>71</v>
      </c>
      <c r="B82" s="41" t="s">
        <v>47</v>
      </c>
      <c r="C82" s="37" t="s">
        <v>10</v>
      </c>
      <c r="D82" s="35">
        <v>1</v>
      </c>
      <c r="E82" s="10"/>
      <c r="F82" s="11">
        <f t="shared" si="4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10.5" customHeight="1" x14ac:dyDescent="0.2">
      <c r="A83" s="12">
        <v>72</v>
      </c>
      <c r="B83" s="43" t="s">
        <v>49</v>
      </c>
      <c r="C83" s="42" t="s">
        <v>10</v>
      </c>
      <c r="D83" s="47">
        <v>1</v>
      </c>
      <c r="E83" s="10"/>
      <c r="F83" s="11">
        <f t="shared" ref="F83:F86" si="6">SUM(D83*E83)</f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" customHeight="1" x14ac:dyDescent="0.2">
      <c r="A84" s="12">
        <v>73</v>
      </c>
      <c r="B84" s="43" t="s">
        <v>50</v>
      </c>
      <c r="C84" s="42" t="s">
        <v>64</v>
      </c>
      <c r="D84" s="47">
        <v>167</v>
      </c>
      <c r="E84" s="10"/>
      <c r="F84" s="11">
        <f t="shared" si="6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10.5" customHeight="1" x14ac:dyDescent="0.2">
      <c r="A85" s="12">
        <v>74</v>
      </c>
      <c r="B85" s="43" t="s">
        <v>66</v>
      </c>
      <c r="C85" s="42" t="s">
        <v>11</v>
      </c>
      <c r="D85" s="47">
        <v>18</v>
      </c>
      <c r="E85" s="10"/>
      <c r="F85" s="11">
        <f t="shared" si="6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21" customHeight="1" x14ac:dyDescent="0.2">
      <c r="A86" s="12">
        <v>75</v>
      </c>
      <c r="B86" s="34" t="s">
        <v>51</v>
      </c>
      <c r="C86" s="42" t="s">
        <v>64</v>
      </c>
      <c r="D86" s="47">
        <v>207</v>
      </c>
      <c r="E86" s="10"/>
      <c r="F86" s="11">
        <f t="shared" si="6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21" customHeight="1" x14ac:dyDescent="0.2">
      <c r="A87" s="12">
        <v>76</v>
      </c>
      <c r="B87" s="36" t="s">
        <v>52</v>
      </c>
      <c r="C87" s="42" t="s">
        <v>65</v>
      </c>
      <c r="D87" s="47">
        <v>156</v>
      </c>
      <c r="E87" s="10"/>
      <c r="F87" s="11">
        <f t="shared" ref="F87:F98" si="7">SUM(D87*E87)</f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21" customHeight="1" x14ac:dyDescent="0.2">
      <c r="A88" s="12">
        <v>77</v>
      </c>
      <c r="B88" s="34" t="s">
        <v>53</v>
      </c>
      <c r="C88" s="42" t="s">
        <v>65</v>
      </c>
      <c r="D88" s="47">
        <v>422</v>
      </c>
      <c r="E88" s="10"/>
      <c r="F88" s="11">
        <f t="shared" si="7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10.5" customHeight="1" x14ac:dyDescent="0.2">
      <c r="A89" s="12">
        <v>78</v>
      </c>
      <c r="B89" s="43" t="s">
        <v>54</v>
      </c>
      <c r="C89" s="42" t="s">
        <v>65</v>
      </c>
      <c r="D89" s="47">
        <v>620</v>
      </c>
      <c r="E89" s="10"/>
      <c r="F89" s="11">
        <f t="shared" si="7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" customHeight="1" x14ac:dyDescent="0.2">
      <c r="A90" s="12">
        <v>79</v>
      </c>
      <c r="B90" s="33" t="s">
        <v>55</v>
      </c>
      <c r="C90" s="42" t="s">
        <v>65</v>
      </c>
      <c r="D90" s="47">
        <v>614</v>
      </c>
      <c r="E90" s="10"/>
      <c r="F90" s="11">
        <f t="shared" si="7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10.5" customHeight="1" x14ac:dyDescent="0.2">
      <c r="A91" s="12">
        <v>80</v>
      </c>
      <c r="B91" s="43" t="s">
        <v>56</v>
      </c>
      <c r="C91" s="42" t="s">
        <v>65</v>
      </c>
      <c r="D91" s="47">
        <v>8</v>
      </c>
      <c r="E91" s="10"/>
      <c r="F91" s="11">
        <f t="shared" si="7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31.5" customHeight="1" x14ac:dyDescent="0.2">
      <c r="A92" s="12">
        <v>81</v>
      </c>
      <c r="B92" s="44" t="s">
        <v>57</v>
      </c>
      <c r="C92" s="42" t="s">
        <v>65</v>
      </c>
      <c r="D92" s="47">
        <v>144</v>
      </c>
      <c r="E92" s="10"/>
      <c r="F92" s="11">
        <f t="shared" si="7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21" customHeight="1" x14ac:dyDescent="0.2">
      <c r="A93" s="12">
        <v>82</v>
      </c>
      <c r="B93" s="45" t="s">
        <v>58</v>
      </c>
      <c r="C93" s="42" t="s">
        <v>65</v>
      </c>
      <c r="D93" s="47">
        <v>352</v>
      </c>
      <c r="E93" s="10"/>
      <c r="F93" s="11">
        <f t="shared" si="7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10.5" customHeight="1" x14ac:dyDescent="0.2">
      <c r="A94" s="12">
        <v>83</v>
      </c>
      <c r="B94" s="43" t="s">
        <v>59</v>
      </c>
      <c r="C94" s="42" t="s">
        <v>11</v>
      </c>
      <c r="D94" s="47">
        <v>23</v>
      </c>
      <c r="E94" s="10"/>
      <c r="F94" s="11">
        <f t="shared" si="7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10.5" customHeight="1" x14ac:dyDescent="0.2">
      <c r="A95" s="12">
        <v>84</v>
      </c>
      <c r="B95" s="43" t="s">
        <v>60</v>
      </c>
      <c r="C95" s="42" t="s">
        <v>11</v>
      </c>
      <c r="D95" s="47">
        <v>23</v>
      </c>
      <c r="E95" s="10"/>
      <c r="F95" s="11">
        <f t="shared" si="7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" customHeight="1" x14ac:dyDescent="0.2">
      <c r="A96" s="12">
        <v>85</v>
      </c>
      <c r="B96" s="46" t="s">
        <v>61</v>
      </c>
      <c r="C96" s="42" t="s">
        <v>65</v>
      </c>
      <c r="D96" s="47">
        <v>128</v>
      </c>
      <c r="E96" s="10"/>
      <c r="F96" s="11">
        <f t="shared" si="7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195" s="4" customFormat="1" ht="21" customHeight="1" x14ac:dyDescent="0.2">
      <c r="A97" s="12">
        <v>86</v>
      </c>
      <c r="B97" s="34" t="s">
        <v>62</v>
      </c>
      <c r="C97" s="42" t="s">
        <v>65</v>
      </c>
      <c r="D97" s="47">
        <v>54</v>
      </c>
      <c r="E97" s="10"/>
      <c r="F97" s="11">
        <f t="shared" si="7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195" s="4" customFormat="1" ht="10.5" customHeight="1" x14ac:dyDescent="0.2">
      <c r="A98" s="12">
        <v>87</v>
      </c>
      <c r="B98" s="43" t="s">
        <v>63</v>
      </c>
      <c r="C98" s="42" t="s">
        <v>65</v>
      </c>
      <c r="D98" s="47">
        <v>295</v>
      </c>
      <c r="E98" s="10"/>
      <c r="F98" s="11">
        <f t="shared" si="7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195" s="21" customFormat="1" ht="21.6" customHeight="1" x14ac:dyDescent="0.2">
      <c r="A99" s="12">
        <v>88</v>
      </c>
      <c r="B99" s="19" t="s">
        <v>33</v>
      </c>
      <c r="C99" s="23" t="s">
        <v>18</v>
      </c>
      <c r="D99" s="20">
        <v>2</v>
      </c>
      <c r="E99" s="10"/>
      <c r="F99" s="11">
        <f>SUM(D99*E99)</f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</row>
    <row r="100" spans="1:195" s="4" customFormat="1" ht="21.6" customHeight="1" x14ac:dyDescent="0.2">
      <c r="A100" s="12">
        <v>89</v>
      </c>
      <c r="B100" s="22" t="s">
        <v>27</v>
      </c>
      <c r="C100" s="23" t="s">
        <v>18</v>
      </c>
      <c r="D100" s="24">
        <v>2</v>
      </c>
      <c r="E100" s="10"/>
      <c r="F100" s="11">
        <f>SUM(D100*E100)</f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195" s="4" customFormat="1" ht="10.9" customHeight="1" x14ac:dyDescent="0.2">
      <c r="A101" s="12">
        <v>90</v>
      </c>
      <c r="B101" s="22" t="s">
        <v>43</v>
      </c>
      <c r="C101" s="23" t="s">
        <v>18</v>
      </c>
      <c r="D101" s="24">
        <v>2</v>
      </c>
      <c r="E101" s="10"/>
      <c r="F101" s="11">
        <f t="shared" si="3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195" s="26" customFormat="1" ht="12.6" customHeight="1" x14ac:dyDescent="0.2">
      <c r="A102" s="60" t="s">
        <v>13</v>
      </c>
      <c r="B102" s="61"/>
      <c r="C102" s="61"/>
      <c r="D102" s="61"/>
      <c r="E102" s="61"/>
      <c r="F102" s="62"/>
      <c r="G102" s="25"/>
      <c r="H102" s="25"/>
    </row>
    <row r="103" spans="1:195" s="4" customFormat="1" ht="10.9" customHeight="1" x14ac:dyDescent="0.2">
      <c r="A103" s="12">
        <v>91</v>
      </c>
      <c r="B103" s="18" t="s">
        <v>14</v>
      </c>
      <c r="C103" s="14" t="s">
        <v>10</v>
      </c>
      <c r="D103" s="16">
        <v>2</v>
      </c>
      <c r="E103" s="17"/>
      <c r="F103" s="11">
        <f t="shared" ref="F103" si="8">SUM(D103*E103)</f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</row>
    <row r="104" spans="1:195" s="4" customFormat="1" ht="21.6" customHeight="1" x14ac:dyDescent="0.2">
      <c r="A104" s="12">
        <v>92</v>
      </c>
      <c r="B104" s="18" t="s">
        <v>28</v>
      </c>
      <c r="C104" s="14" t="s">
        <v>10</v>
      </c>
      <c r="D104" s="16">
        <v>1</v>
      </c>
      <c r="E104" s="17"/>
      <c r="F104" s="11">
        <f t="shared" ref="F104:F106" si="9">SUM(D104*E104)</f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</row>
    <row r="105" spans="1:195" s="4" customFormat="1" ht="32.450000000000003" customHeight="1" x14ac:dyDescent="0.2">
      <c r="A105" s="12">
        <v>93</v>
      </c>
      <c r="B105" s="18" t="s">
        <v>15</v>
      </c>
      <c r="C105" s="14" t="s">
        <v>16</v>
      </c>
      <c r="D105" s="16">
        <v>1</v>
      </c>
      <c r="E105" s="17"/>
      <c r="F105" s="11">
        <f t="shared" si="9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</row>
    <row r="106" spans="1:195" s="26" customFormat="1" ht="10.9" customHeight="1" x14ac:dyDescent="0.2">
      <c r="A106" s="12">
        <v>94</v>
      </c>
      <c r="B106" s="19" t="s">
        <v>19</v>
      </c>
      <c r="C106" s="27" t="s">
        <v>16</v>
      </c>
      <c r="D106" s="28">
        <v>2</v>
      </c>
      <c r="E106" s="29"/>
      <c r="F106" s="11">
        <f t="shared" si="9"/>
        <v>0</v>
      </c>
      <c r="G106" s="25"/>
      <c r="H106" s="25"/>
    </row>
    <row r="107" spans="1:195" s="26" customFormat="1" ht="10.9" customHeight="1" x14ac:dyDescent="0.2">
      <c r="A107" s="12">
        <v>95</v>
      </c>
      <c r="B107" s="19" t="s">
        <v>20</v>
      </c>
      <c r="C107" s="27" t="s">
        <v>17</v>
      </c>
      <c r="D107" s="30">
        <v>1.68</v>
      </c>
      <c r="E107" s="29"/>
      <c r="F107" s="11">
        <f t="shared" ref="F107" si="10">SUM(D107*E107)</f>
        <v>0</v>
      </c>
      <c r="G107" s="25"/>
    </row>
    <row r="108" spans="1:195" s="4" customFormat="1" ht="12.6" customHeight="1" thickBot="1" x14ac:dyDescent="0.25">
      <c r="A108" s="63" t="s">
        <v>42</v>
      </c>
      <c r="B108" s="64"/>
      <c r="C108" s="64"/>
      <c r="D108" s="64"/>
      <c r="E108" s="65"/>
      <c r="F108" s="31">
        <f>SUM(F56:F107)</f>
        <v>0</v>
      </c>
      <c r="G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195" ht="24" customHeight="1" thickBot="1" x14ac:dyDescent="0.25">
      <c r="A109" s="8"/>
      <c r="C109" s="66" t="s">
        <v>1</v>
      </c>
      <c r="D109" s="67"/>
      <c r="E109" s="68">
        <f>F54+F108</f>
        <v>0</v>
      </c>
      <c r="F109" s="69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  <c r="DZ109" s="15"/>
      <c r="EA109" s="15"/>
      <c r="EB109" s="15"/>
      <c r="EC109" s="15"/>
      <c r="ED109" s="15"/>
      <c r="EE109" s="15"/>
      <c r="EF109" s="15"/>
      <c r="EG109" s="15"/>
      <c r="EH109" s="15"/>
      <c r="EI109" s="15"/>
      <c r="EJ109" s="15"/>
      <c r="EK109" s="15"/>
      <c r="EL109" s="15"/>
      <c r="EM109" s="15"/>
      <c r="EN109" s="15"/>
      <c r="EO109" s="15"/>
      <c r="EP109" s="15"/>
      <c r="EQ109" s="15"/>
      <c r="ER109" s="15"/>
      <c r="ES109" s="15"/>
      <c r="ET109" s="15"/>
      <c r="EU109" s="15"/>
      <c r="EV109" s="15"/>
      <c r="EW109" s="15"/>
      <c r="EX109" s="15"/>
      <c r="EY109" s="15"/>
      <c r="EZ109" s="15"/>
      <c r="FA109" s="15"/>
      <c r="FB109" s="15"/>
      <c r="FC109" s="15"/>
      <c r="FD109" s="15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  <c r="FO109" s="15"/>
      <c r="FP109" s="15"/>
      <c r="FQ109" s="15"/>
      <c r="FR109" s="15"/>
      <c r="FS109" s="15"/>
      <c r="FT109" s="15"/>
      <c r="FU109" s="15"/>
      <c r="FV109" s="15"/>
      <c r="FW109" s="15"/>
      <c r="FX109" s="15"/>
      <c r="FY109" s="15"/>
      <c r="FZ109" s="15"/>
      <c r="GA109" s="15"/>
      <c r="GB109" s="15"/>
      <c r="GC109" s="15"/>
      <c r="GD109" s="15"/>
      <c r="GE109" s="15"/>
      <c r="GF109" s="15"/>
      <c r="GG109" s="15"/>
      <c r="GH109" s="15"/>
      <c r="GI109" s="15"/>
      <c r="GJ109" s="15"/>
      <c r="GK109" s="15"/>
      <c r="GL109" s="15"/>
      <c r="GM109" s="15"/>
    </row>
    <row r="110" spans="1:195" s="15" customFormat="1" ht="12.75" customHeight="1" x14ac:dyDescent="0.2">
      <c r="A110" s="59" t="s">
        <v>7</v>
      </c>
      <c r="B110" s="59"/>
      <c r="C110" s="59"/>
      <c r="D110" s="59"/>
      <c r="E110" s="59"/>
      <c r="F110" s="59"/>
    </row>
    <row r="111" spans="1:195" s="15" customFormat="1" ht="12.75" customHeight="1" x14ac:dyDescent="0.2">
      <c r="A111" s="59" t="s">
        <v>21</v>
      </c>
      <c r="B111" s="59"/>
      <c r="C111" s="59"/>
      <c r="D111" s="59"/>
      <c r="E111" s="59"/>
      <c r="F111" s="59"/>
    </row>
    <row r="112" spans="1:195" s="15" customFormat="1" ht="12.75" customHeight="1" x14ac:dyDescent="0.2">
      <c r="A112" s="59" t="s">
        <v>8</v>
      </c>
      <c r="B112" s="59"/>
      <c r="C112" s="59"/>
      <c r="D112" s="59"/>
      <c r="E112" s="59"/>
      <c r="F112" s="59"/>
    </row>
    <row r="113" spans="1:195" s="15" customFormat="1" ht="12.75" customHeight="1" x14ac:dyDescent="0.2">
      <c r="A113" s="3"/>
      <c r="B113" s="59" t="s">
        <v>9</v>
      </c>
      <c r="C113" s="59"/>
      <c r="D113" s="59"/>
      <c r="E113" s="59"/>
      <c r="F113" s="59"/>
    </row>
    <row r="114" spans="1:195" s="15" customFormat="1" ht="12.75" customHeight="1" x14ac:dyDescent="0.2">
      <c r="A114" s="59" t="s">
        <v>22</v>
      </c>
      <c r="B114" s="59"/>
      <c r="C114" s="59"/>
      <c r="D114" s="59"/>
      <c r="E114" s="59"/>
      <c r="F114" s="59"/>
    </row>
    <row r="115" spans="1:195" s="15" customFormat="1" ht="12.75" customHeight="1" x14ac:dyDescent="0.2">
      <c r="A115" s="59" t="s">
        <v>23</v>
      </c>
      <c r="B115" s="59"/>
      <c r="C115" s="59"/>
      <c r="D115" s="59"/>
      <c r="E115" s="59"/>
      <c r="F115" s="59"/>
    </row>
    <row r="116" spans="1:195" s="15" customFormat="1" ht="12.75" customHeight="1" x14ac:dyDescent="0.2">
      <c r="A116" s="59" t="s">
        <v>44</v>
      </c>
      <c r="B116" s="59"/>
      <c r="C116" s="59"/>
      <c r="D116" s="59"/>
      <c r="E116" s="59"/>
      <c r="F116" s="59"/>
    </row>
    <row r="117" spans="1:195" s="15" customFormat="1" ht="12.75" customHeight="1" x14ac:dyDescent="0.2">
      <c r="A117" s="3"/>
      <c r="B117" s="59" t="s">
        <v>45</v>
      </c>
      <c r="C117" s="59"/>
      <c r="D117" s="59"/>
      <c r="E117" s="59"/>
      <c r="F117" s="59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</row>
    <row r="118" spans="1:195" s="15" customFormat="1" ht="12.75" customHeight="1" x14ac:dyDescent="0.2">
      <c r="A118" s="3"/>
      <c r="B118" s="32" t="s">
        <v>29</v>
      </c>
      <c r="C118" s="32"/>
      <c r="D118" s="32"/>
      <c r="E118" s="32"/>
      <c r="F118" s="3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</row>
    <row r="119" spans="1:195" s="15" customFormat="1" x14ac:dyDescent="0.2">
      <c r="A119" s="59" t="s">
        <v>24</v>
      </c>
      <c r="B119" s="59"/>
      <c r="C119" s="59"/>
      <c r="D119" s="59"/>
      <c r="E119" s="59"/>
      <c r="F119" s="59"/>
    </row>
    <row r="120" spans="1:195" s="15" customFormat="1" x14ac:dyDescent="0.2">
      <c r="A120" s="3"/>
      <c r="B120" s="59" t="s">
        <v>25</v>
      </c>
      <c r="C120" s="59"/>
      <c r="D120" s="59"/>
      <c r="E120" s="59"/>
      <c r="F120" s="59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</row>
    <row r="121" spans="1:195" s="15" customFormat="1" x14ac:dyDescent="0.2">
      <c r="A121" s="3"/>
      <c r="B121" s="59" t="s">
        <v>26</v>
      </c>
      <c r="C121" s="59"/>
      <c r="D121" s="59"/>
      <c r="E121" s="59"/>
      <c r="F121" s="59"/>
    </row>
  </sheetData>
  <mergeCells count="26">
    <mergeCell ref="A1:F1"/>
    <mergeCell ref="A5:A7"/>
    <mergeCell ref="B5:B7"/>
    <mergeCell ref="C5:C7"/>
    <mergeCell ref="D5:D6"/>
    <mergeCell ref="E5:E7"/>
    <mergeCell ref="F5:F7"/>
    <mergeCell ref="A8:F8"/>
    <mergeCell ref="A48:F48"/>
    <mergeCell ref="A54:E54"/>
    <mergeCell ref="B113:F113"/>
    <mergeCell ref="A112:F112"/>
    <mergeCell ref="A111:F111"/>
    <mergeCell ref="A110:F110"/>
    <mergeCell ref="A55:F55"/>
    <mergeCell ref="A102:F102"/>
    <mergeCell ref="A108:E108"/>
    <mergeCell ref="C109:D109"/>
    <mergeCell ref="E109:F109"/>
    <mergeCell ref="A114:F114"/>
    <mergeCell ref="B120:F120"/>
    <mergeCell ref="B121:F121"/>
    <mergeCell ref="A115:F115"/>
    <mergeCell ref="A119:F119"/>
    <mergeCell ref="B117:F117"/>
    <mergeCell ref="A116:F116"/>
  </mergeCells>
  <phoneticPr fontId="2" type="noConversion"/>
  <conditionalFormatting sqref="A48">
    <cfRule type="cellIs" dxfId="13" priority="245" stopIfTrue="1" operator="equal">
      <formula>0</formula>
    </cfRule>
  </conditionalFormatting>
  <conditionalFormatting sqref="A102">
    <cfRule type="cellIs" dxfId="12" priority="236" stopIfTrue="1" operator="equal">
      <formula>0</formula>
    </cfRule>
  </conditionalFormatting>
  <conditionalFormatting sqref="B13:B16">
    <cfRule type="expression" dxfId="11" priority="32">
      <formula>CellHasFormula</formula>
    </cfRule>
  </conditionalFormatting>
  <conditionalFormatting sqref="B18:B21">
    <cfRule type="cellIs" dxfId="10" priority="30" stopIfTrue="1" operator="equal">
      <formula>0</formula>
    </cfRule>
  </conditionalFormatting>
  <conditionalFormatting sqref="B26:B27">
    <cfRule type="expression" dxfId="9" priority="29">
      <formula>CellHasFormula</formula>
    </cfRule>
  </conditionalFormatting>
  <conditionalFormatting sqref="B30">
    <cfRule type="expression" dxfId="8" priority="27">
      <formula>CellHasFormula</formula>
    </cfRule>
  </conditionalFormatting>
  <conditionalFormatting sqref="B59:B61">
    <cfRule type="expression" dxfId="7" priority="24">
      <formula>CellHasFormula</formula>
    </cfRule>
  </conditionalFormatting>
  <conditionalFormatting sqref="B63:B64">
    <cfRule type="cellIs" dxfId="6" priority="23" stopIfTrue="1" operator="equal">
      <formula>0</formula>
    </cfRule>
  </conditionalFormatting>
  <conditionalFormatting sqref="B66:B67">
    <cfRule type="cellIs" dxfId="5" priority="22" stopIfTrue="1" operator="equal">
      <formula>0</formula>
    </cfRule>
  </conditionalFormatting>
  <conditionalFormatting sqref="B73:B74">
    <cfRule type="expression" dxfId="4" priority="21">
      <formula>CellHasFormula</formula>
    </cfRule>
  </conditionalFormatting>
  <conditionalFormatting sqref="B77">
    <cfRule type="expression" dxfId="3" priority="20">
      <formula>CellHasFormula</formula>
    </cfRule>
  </conditionalFormatting>
  <conditionalFormatting sqref="B84">
    <cfRule type="expression" dxfId="2" priority="19">
      <formula>CellHasFormula</formula>
    </cfRule>
  </conditionalFormatting>
  <conditionalFormatting sqref="C13">
    <cfRule type="cellIs" dxfId="1" priority="34" stopIfTrue="1" operator="equal">
      <formula>0</formula>
    </cfRule>
  </conditionalFormatting>
  <conditionalFormatting sqref="C59">
    <cfRule type="cellIs" dxfId="0" priority="26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2025-12-10T13:05:02Z</dcterms:modified>
</cp:coreProperties>
</file>